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rcos.alves\Desktop\final\"/>
    </mc:Choice>
  </mc:AlternateContent>
  <xr:revisionPtr revIDLastSave="0" documentId="8_{4A1F2AA6-3DBE-4B3B-9EF4-4D6A8F053255}" xr6:coauthVersionLast="47" xr6:coauthVersionMax="47" xr10:uidLastSave="{00000000-0000-0000-0000-000000000000}"/>
  <bookViews>
    <workbookView xWindow="-120" yWindow="-120" windowWidth="29040" windowHeight="15840" xr2:uid="{4489C9B3-4C80-436B-BECA-199F6DE25C60}"/>
  </bookViews>
  <sheets>
    <sheet name="Plan1" sheetId="5" r:id="rId1"/>
    <sheet name="Requisitos" sheetId="7" r:id="rId2"/>
    <sheet name="Validação_Dados" sheetId="8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8" l="1"/>
  <c r="B9" i="8"/>
  <c r="B14" i="8"/>
  <c r="B5" i="8"/>
  <c r="B4" i="8"/>
  <c r="B10" i="8"/>
  <c r="B8" i="8"/>
  <c r="B7" i="8"/>
  <c r="B11" i="8"/>
  <c r="B12" i="8"/>
  <c r="B3" i="8"/>
  <c r="B1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tc={212A1DFB-FEED-47B8-807E-E26992596E57}</author>
    <author>tc={2BA4C2FA-2851-49C3-A4E2-5B23307ADAC1}</author>
    <author>tc={090760E6-29A0-4554-B487-D6F7E223FC36}</author>
    <author>tc={A13615DD-8E93-4365-A9FA-85FAED8CE8F3}</author>
    <author>tc={82572D4D-D2A1-4AE6-836D-A01BE179822B}</author>
    <author>tc={7FC48B01-8719-4ABF-8778-A5BBB0F86025}</author>
    <author>tc={6D7AD68D-92E6-4AA7-A216-76CAC3973121}</author>
    <author>tc={C996B859-0A00-4893-8AA1-C97760281010}</author>
    <author>tc={FDDC5786-C982-4A63-95E0-4A67BF257D56}</author>
    <author>tc={14772B39-51EB-41A4-8AEA-62B1A317CFFD}</author>
    <author>tc={9936DC1B-F1A7-45B1-8BA9-29BA2E168929}</author>
    <author>tc={DCAC7E10-814F-4A06-8E12-9D0E6C3BEEB3}</author>
    <author>tc={97B5AD7A-DF17-49C9-AACB-A9EB6E832DBD}</author>
    <author>tc={9225F180-A6E3-49B6-8FE7-050E4A8FF66B}</author>
    <author>tc={21F2CBA2-E151-4A90-9E1A-3532EDF41BDA}</author>
    <author>tc={6717ED23-1457-49DF-996C-0E8CAD231ADB}</author>
    <author>tc={6D88D11C-E505-492E-B167-85A44903FBF6}</author>
    <author>tc={430B96B0-CB1C-40C1-8481-1D81836A9174}</author>
    <author>tc={642ACF73-F8E7-49A3-8C7C-A45963960974}</author>
    <author>tc={5F419805-4BF7-4EF9-997B-634E6867DF28}</author>
    <author>tc={40BDDCC7-6BFB-4F6F-B3B2-23541B0562B4}</author>
    <author>tc={0476F910-B1C1-4158-A0D9-86E2A40CAC98}</author>
    <author>tc={3F8A3F7C-F699-47BF-8A0F-0F3097604A13}</author>
  </authors>
  <commentList>
    <comment ref="A3" authorId="0" shapeId="0" xr:uid="{212A1DFB-FEED-47B8-807E-E26992596E5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Razão social conforme cadastro na ANTT</t>
      </text>
    </comment>
    <comment ref="B3" authorId="1" shapeId="0" xr:uid="{2BA4C2FA-2851-49C3-A4E2-5B23307ADAC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Numero do Prefixo, com Formato XXXXXXXX, sem pontos ou traços</t>
      </text>
    </comment>
    <comment ref="C3" authorId="2" shapeId="0" xr:uid="{090760E6-29A0-4554-B487-D6F7E223FC3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Código oficial da linha autorizado pela ANTT</t>
      </text>
    </comment>
    <comment ref="D3" authorId="3" shapeId="0" xr:uid="{A13615DD-8E93-4365-A9FA-85FAED8CE8F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Formato GO-DF ou DF-GO</t>
      </text>
    </comment>
    <comment ref="E3" authorId="4" shapeId="0" xr:uid="{82572D4D-D2A1-4AE6-836D-A01BE179822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Formato DD/MM/AAAA</t>
      </text>
    </comment>
    <comment ref="F3" authorId="5" shapeId="0" xr:uid="{7FC48B01-8719-4ABF-8778-A5BBB0F860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Formato 24h: hh:mm:ss ou hh:mm</t>
      </text>
    </comment>
    <comment ref="G3" authorId="6" shapeId="0" xr:uid="{6D7AD68D-92E6-4AA7-A216-76CAC397312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Formato 24h: hh:mm:ss ou hh:mm</t>
      </text>
    </comment>
    <comment ref="H3" authorId="7" shapeId="0" xr:uid="{C996B859-0A00-4893-8AA1-C9776028101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Total de passageiros com pagamento efetivo</t>
      </text>
    </comment>
    <comment ref="I3" authorId="8" shapeId="0" xr:uid="{FDDC5786-C982-4A63-95E0-4A67BF257D5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Total de gratuidades idosos (maior que 65 anos)</t>
      </text>
    </comment>
    <comment ref="J3" authorId="9" shapeId="0" xr:uid="{14772B39-51EB-41A4-8AEA-62B1A317CFF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Total de gratuidades Passe livre (pcd e baixa renda)</t>
      </text>
    </comment>
    <comment ref="K3" authorId="10" shapeId="0" xr:uid="{9936DC1B-F1A7-45B1-8BA9-29BA2E16892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Eventuais gratuidades não englobadas, como por exemplo, rodoviários transportados.</t>
      </text>
    </comment>
    <comment ref="L3" authorId="11" shapeId="0" xr:uid="{DCAC7E10-814F-4A06-8E12-9D0E6C3BEEB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Soma de pagantes + gratuidades</t>
      </text>
    </comment>
    <comment ref="M3" authorId="12" shapeId="0" xr:uid="{97B5AD7A-DF17-49C9-AACB-A9EB6E832DB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Pagamentos realizados em espécie</t>
      </text>
    </comment>
    <comment ref="N3" authorId="13" shapeId="0" xr:uid="{9225F180-A6E3-49B6-8FE7-050E4A8FF66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Pagamentos via bilhete eletrônico ou cartão</t>
      </text>
    </comment>
    <comment ref="O3" authorId="14" shapeId="0" xr:uid="{21F2CBA2-E151-4A90-9E1A-3532EDF41BD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Distância entre o ponto inicial e final da viagem</t>
      </text>
    </comment>
    <comment ref="P3" authorId="15" shapeId="0" xr:uid="{6717ED23-1457-49DF-996C-0E8CAD231AD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Formato hh:mm:ss, calculado com base nas horas inicial e final</t>
      </text>
    </comment>
    <comment ref="Q3" authorId="16" shapeId="0" xr:uid="{6D88D11C-E505-492E-B167-85A44903FBF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Distância percorrida ÷ tempo de viagem (em km/h)</t>
      </text>
    </comment>
    <comment ref="R3" authorId="17" shapeId="0" xr:uid="{430B96B0-CB1C-40C1-8481-1D81836A917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Coordenada geográfica (formato decimal) do ponto inicial</t>
      </text>
    </comment>
    <comment ref="S3" authorId="18" shapeId="0" xr:uid="{642ACF73-F8E7-49A3-8C7C-A4596396097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Coordenada geográfica (formato decimal) do ponto inicial</t>
      </text>
    </comment>
    <comment ref="T3" authorId="19" shapeId="0" xr:uid="{5F419805-4BF7-4EF9-997B-634E6867DF2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Coordenada geográfica (formato decimal) do ponto final</t>
      </text>
    </comment>
    <comment ref="U3" authorId="20" shapeId="0" xr:uid="{40BDDCC7-6BFB-4F6F-B3B2-23541B0562B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Coordenada geográfica (formato decimal) do ponto final</t>
      </text>
    </comment>
    <comment ref="V3" authorId="21" shapeId="0" xr:uid="{0476F910-B1C1-4158-A0D9-86E2A40CAC9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Placa do veículo no formato XXX0X00 ou outro padrão de identificação adotado</t>
      </text>
    </comment>
    <comment ref="W3" authorId="22" shapeId="0" xr:uid="{3F8A3F7C-F699-47BF-8A0F-0F3097604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CPF DO MOTORISTA - Apenas números, sem pontos ou traços</t>
      </text>
    </comment>
  </commentList>
</comments>
</file>

<file path=xl/sharedStrings.xml><?xml version="1.0" encoding="utf-8"?>
<sst xmlns="http://schemas.openxmlformats.org/spreadsheetml/2006/main" count="138" uniqueCount="94">
  <si>
    <t>EMPRESA</t>
  </si>
  <si>
    <t>PREFIXO</t>
  </si>
  <si>
    <t>CODIGO_LINHA</t>
  </si>
  <si>
    <t>SENTIDO</t>
  </si>
  <si>
    <t>DATA_INICIO_VIAGEM</t>
  </si>
  <si>
    <t>HORA_INICIO_VIAGEM</t>
  </si>
  <si>
    <t>HORA_FINAL_VIAGEM</t>
  </si>
  <si>
    <t>QTE_PAX_PAGANTES</t>
  </si>
  <si>
    <t>QTE_IDOSO</t>
  </si>
  <si>
    <t>QTE_PL</t>
  </si>
  <si>
    <t>QTE_OUTRAS_GRATUIDADE</t>
  </si>
  <si>
    <t>QTE_TOTAL_PAX</t>
  </si>
  <si>
    <t>QTE_PAGO_DINHEIRO</t>
  </si>
  <si>
    <t>QTE_PAGO_ELETRONICO</t>
  </si>
  <si>
    <t>DISTANCIA_VIAGEM</t>
  </si>
  <si>
    <t>TEMPO_VIAGEM</t>
  </si>
  <si>
    <t>VELOCIDADE_MEDIA</t>
  </si>
  <si>
    <t>LT_ABERTURA_VIAGEM</t>
  </si>
  <si>
    <t>LG_ABERTURA_VIAGEM</t>
  </si>
  <si>
    <t>LT_FECHAMENTO_VIAGEM</t>
  </si>
  <si>
    <t>LG_FECHAMENTO_VIAGEM</t>
  </si>
  <si>
    <t>VEIICULO_NUMERO</t>
  </si>
  <si>
    <t>CPF_RODOVIARIO</t>
  </si>
  <si>
    <t>PROPOSTA PARA RECEBIMENTO DOS DADOS DE BILHETAGEM</t>
  </si>
  <si>
    <t>DADOS REQUERIDOS</t>
  </si>
  <si>
    <t>TIPO DE DADO</t>
  </si>
  <si>
    <t>NOME NA COLUNA</t>
  </si>
  <si>
    <t>OBSERVAÇÕES</t>
  </si>
  <si>
    <t>Coluna1</t>
  </si>
  <si>
    <t>Nome da empresa</t>
  </si>
  <si>
    <t>Cadastral</t>
  </si>
  <si>
    <t>Razão social conforme cadastro na ANTT</t>
  </si>
  <si>
    <t>Número do Prefixo</t>
  </si>
  <si>
    <t>Formato XXXXXXXX, sem pontos ou traços</t>
  </si>
  <si>
    <t>Código de linha</t>
  </si>
  <si>
    <t>Código oficial da linha autorizado pela ANTT</t>
  </si>
  <si>
    <t>Sentido</t>
  </si>
  <si>
    <t>Viagem</t>
  </si>
  <si>
    <t>Formato GO-DF ou DF-GO</t>
  </si>
  <si>
    <t>Dia da viagem</t>
  </si>
  <si>
    <t>Formato DD/MM/AAAA</t>
  </si>
  <si>
    <t>Hora inicial da viagem</t>
  </si>
  <si>
    <t>Formato 24h: hh:mm:ss ou hh:mm</t>
  </si>
  <si>
    <t>Hora final da viagem</t>
  </si>
  <si>
    <t>Quantidade de passageiros pagantes</t>
  </si>
  <si>
    <t>Demanda</t>
  </si>
  <si>
    <t>Total de passageiros com pagamento efetivo</t>
  </si>
  <si>
    <t>Quantidade Gratuidade Idoso</t>
  </si>
  <si>
    <t>Total de gratuidades idosos (maior que 65 anos)</t>
  </si>
  <si>
    <t>Quantidade Gratuidade Passe Livre</t>
  </si>
  <si>
    <t>Total de gratuidades Passe livre (pcd e baixa renda)</t>
  </si>
  <si>
    <t>Outra Gratuidades</t>
  </si>
  <si>
    <t>Eventuais gratuidades não englobadas, como por exemplo, rodoviários transportados.</t>
  </si>
  <si>
    <t>Quantidade total de passageiros</t>
  </si>
  <si>
    <t>Soma de pagantes + gratuidades</t>
  </si>
  <si>
    <t>Quantidade de pagantes em dinheiro</t>
  </si>
  <si>
    <t>Pagamentos realizados em espécie</t>
  </si>
  <si>
    <t>Quantidade de pagantes bilhete eletrônico</t>
  </si>
  <si>
    <t>Pagamentos via bilhete eletrônico ou cartão</t>
  </si>
  <si>
    <t>Distância percorrida (km)</t>
  </si>
  <si>
    <t>Distância entre o ponto inicial e final da viagem</t>
  </si>
  <si>
    <t>Tempo de viagem</t>
  </si>
  <si>
    <t>Formato hh:mm:ss, calculado com base nas horas inicial e final</t>
  </si>
  <si>
    <t>Velocidade média km/h</t>
  </si>
  <si>
    <t>Distância percorrida ÷ tempo de viagem (em km/h)</t>
  </si>
  <si>
    <t>Latitude de início da viagem</t>
  </si>
  <si>
    <t>Geolocalização</t>
  </si>
  <si>
    <t>Coordenada geográfica (formato decimal) do ponto inicial</t>
  </si>
  <si>
    <t>Longitude de início da viagem</t>
  </si>
  <si>
    <t>Latitude de fim da viagem</t>
  </si>
  <si>
    <t>Coordenada geográfica (formato decimal) do ponto final</t>
  </si>
  <si>
    <t>Longitude de fim da viagem</t>
  </si>
  <si>
    <t>Placa/identificação do veículo</t>
  </si>
  <si>
    <t>Placa do veículo no formato XXX0X00 ou outro padrão de identificação adotado</t>
  </si>
  <si>
    <t>CPF do motorista</t>
  </si>
  <si>
    <t>Apenas números, sem pontos ou traços</t>
  </si>
  <si>
    <t>OBS: Encaminhar arquivo em formato CSV, com delimitador ";"</t>
  </si>
  <si>
    <t>Validação Geral Dados Enviados</t>
  </si>
  <si>
    <t>Campo</t>
  </si>
  <si>
    <t>Total</t>
  </si>
  <si>
    <t>Total de Linhas Excel enviadas</t>
  </si>
  <si>
    <t>Quantidade de Prefixos</t>
  </si>
  <si>
    <t>Quantidade de Códigos</t>
  </si>
  <si>
    <t>Quantidade de Sentidos</t>
  </si>
  <si>
    <t>Qtd. Total Pagantes</t>
  </si>
  <si>
    <t>Qtd. Total Idosos</t>
  </si>
  <si>
    <t>Qtd. Total Passe Livre</t>
  </si>
  <si>
    <t>Outras Gratuidades</t>
  </si>
  <si>
    <t>Total Pagantes Dinheiro</t>
  </si>
  <si>
    <t>Total pago Eletrônico</t>
  </si>
  <si>
    <t>Total de Motoristas</t>
  </si>
  <si>
    <t>Quantidade Total Veículos</t>
  </si>
  <si>
    <t>DADOS DE  DESEMPENHO OPERACIONAL - SEMIURBANO_REFERENTE AO MÊS________________</t>
  </si>
  <si>
    <t>VEICULO_NUMERO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</si>
</sst>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General"/>
    <numFmt numFmtId="165" formatCode="##,###,###,#\-##"/>
  </numFmts>
  <fonts count="1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u/>
      <sz val="11"/>
      <color theme="10"/>
      <name val="Aptos Narrow"/>
      <family val="2"/>
      <scheme val="minor"/>
    </font>
    <font>
      <sz val="10"/>
      <color theme="1"/>
      <name val="Liberation Sans"/>
    </font>
    <font>
      <sz val="11"/>
      <name val="Aptos Narrow"/>
      <family val="2"/>
    </font>
    <font>
      <sz val="11"/>
      <name val="Aptos Narrow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8"/>
      <color theme="1"/>
      <name val="Arial"/>
      <family val="2"/>
    </font>
    <font>
      <i/>
      <sz val="12"/>
      <name val="Arial"/>
      <family val="2"/>
    </font>
    <font>
      <b/>
      <i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4" fontId="2" fillId="0" borderId="0"/>
    <xf numFmtId="0" fontId="3" fillId="0" borderId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6" fillId="0" borderId="0"/>
    <xf numFmtId="0" fontId="7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vertical="center" wrapText="1"/>
    </xf>
    <xf numFmtId="14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1" xfId="0" applyFont="1" applyFill="1" applyBorder="1"/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10" fillId="0" borderId="1" xfId="0" applyFont="1" applyBorder="1" applyAlignment="1" applyProtection="1">
      <alignment wrapText="1"/>
      <protection locked="0"/>
    </xf>
    <xf numFmtId="14" fontId="10" fillId="0" borderId="1" xfId="0" applyNumberFormat="1" applyFont="1" applyBorder="1" applyProtection="1">
      <protection locked="0"/>
    </xf>
    <xf numFmtId="20" fontId="10" fillId="0" borderId="1" xfId="0" applyNumberFormat="1" applyFont="1" applyBorder="1" applyProtection="1">
      <protection locked="0"/>
    </xf>
    <xf numFmtId="21" fontId="10" fillId="0" borderId="1" xfId="0" applyNumberFormat="1" applyFont="1" applyBorder="1" applyProtection="1">
      <protection locked="0"/>
    </xf>
    <xf numFmtId="165" fontId="10" fillId="0" borderId="1" xfId="9" applyNumberFormat="1" applyFont="1" applyBorder="1" applyProtection="1">
      <protection locked="0"/>
    </xf>
    <xf numFmtId="0" fontId="10" fillId="0" borderId="0" xfId="0" applyFont="1" applyProtection="1">
      <protection locked="0"/>
    </xf>
    <xf numFmtId="0" fontId="12" fillId="4" borderId="0" xfId="0" applyFont="1" applyFill="1" applyAlignment="1">
      <alignment horizontal="left" vertical="center"/>
    </xf>
    <xf numFmtId="0" fontId="0" fillId="2" borderId="0" xfId="0" applyFill="1" applyAlignment="1">
      <alignment horizontal="center"/>
    </xf>
    <xf numFmtId="0" fontId="14" fillId="5" borderId="2" xfId="0" applyFont="1" applyFill="1" applyBorder="1" applyAlignment="1">
      <alignment horizontal="center"/>
    </xf>
  </cellXfs>
  <cellStyles count="10">
    <cellStyle name="Default" xfId="6" xr:uid="{C7CB6B54-18DD-4944-BD82-5363AD9B0C32}"/>
    <cellStyle name="Hyperlink" xfId="3" xr:uid="{2DE1AA07-082E-4ACF-8088-A683E98A591F}"/>
    <cellStyle name="Moeda 2" xfId="5" xr:uid="{5EDA9672-8709-4963-AC61-EE426715D263}"/>
    <cellStyle name="Normal" xfId="0" builtinId="0"/>
    <cellStyle name="Normal 17" xfId="1" xr:uid="{0AFAE454-0937-431F-80EE-59199BD963D2}"/>
    <cellStyle name="Normal 2" xfId="2" xr:uid="{6C066B7D-41B6-49AE-A0F8-A326D01CB006}"/>
    <cellStyle name="Normal 3" xfId="7" xr:uid="{21891757-0341-4425-B6F9-11C73465E8FC}"/>
    <cellStyle name="Normal 4" xfId="8" xr:uid="{66DA9D67-13C7-4F7A-8399-FF54558C421C}"/>
    <cellStyle name="Vírgula" xfId="9" builtinId="3"/>
    <cellStyle name="Vírgula 2" xfId="4" xr:uid="{4C5236F9-0F93-4518-915D-2E4377DA0FDC}"/>
  </cellStyles>
  <dxfs count="7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os Rodrigo Siqueira Alves" id="{3CBCD238-4733-4C98-9109-7605DA1DE575}" userId="S::marcos.alves@antt.gov.br::1a17e980-975e-4ba2-b89e-812de763da31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7D97B2-480B-4E7A-B364-B263890915AA}" name="Tabela1" displayName="Tabela1" ref="A2:E25" totalsRowShown="0" headerRowDxfId="6" dataDxfId="5">
  <autoFilter ref="A2:E25" xr:uid="{5D7D97B2-480B-4E7A-B364-B263890915AA}"/>
  <tableColumns count="5">
    <tableColumn id="1" xr3:uid="{13736D34-36FD-46B6-846B-03F2750CB928}" name="DADOS REQUERIDOS" dataDxfId="4"/>
    <tableColumn id="2" xr3:uid="{67A2EAA2-DC6D-4357-A335-D2E710FAFCF9}" name="TIPO DE DADO" dataDxfId="3"/>
    <tableColumn id="4" xr3:uid="{C6CD9655-207E-4566-A62B-CA3EDC35FDB6}" name="NOME NA COLUNA" dataDxfId="2"/>
    <tableColumn id="3" xr3:uid="{C89968EF-1E3F-4DA5-80D7-C1548AE22B20}" name="OBSERVAÇÕES" dataDxfId="1"/>
    <tableColumn id="5" xr3:uid="{2FC8A253-A21A-4F91-9B3D-C688CDB21792}" name="Coluna1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" dT="2025-11-18T17:33:50.16" personId="{3CBCD238-4733-4C98-9109-7605DA1DE575}" id="{212A1DFB-FEED-47B8-807E-E26992596E57}">
    <text>Razão social conforme cadastro na ANTT</text>
  </threadedComment>
  <threadedComment ref="B3" dT="2025-11-18T17:34:13.32" personId="{3CBCD238-4733-4C98-9109-7605DA1DE575}" id="{2BA4C2FA-2851-49C3-A4E2-5B23307ADAC1}">
    <text>Numero do Prefixo, com Formato XXXXXXXX, sem pontos ou traços</text>
  </threadedComment>
  <threadedComment ref="C3" dT="2025-11-18T17:34:24.66" personId="{3CBCD238-4733-4C98-9109-7605DA1DE575}" id="{090760E6-29A0-4554-B487-D6F7E223FC36}">
    <text>Código oficial da linha autorizado pela ANTT</text>
  </threadedComment>
  <threadedComment ref="D3" dT="2025-11-18T17:34:47.22" personId="{3CBCD238-4733-4C98-9109-7605DA1DE575}" id="{A13615DD-8E93-4365-A9FA-85FAED8CE8F3}">
    <text>Formato GO-DF ou DF-GO</text>
  </threadedComment>
  <threadedComment ref="E3" dT="2025-11-18T17:35:09.87" personId="{3CBCD238-4733-4C98-9109-7605DA1DE575}" id="{82572D4D-D2A1-4AE6-836D-A01BE179822B}">
    <text>Formato DD/MM/AAAA</text>
  </threadedComment>
  <threadedComment ref="F3" dT="2025-11-18T17:35:18.60" personId="{3CBCD238-4733-4C98-9109-7605DA1DE575}" id="{7FC48B01-8719-4ABF-8778-A5BBB0F86025}">
    <text>Formato 24h: hh:mm:ss ou hh:mm</text>
  </threadedComment>
  <threadedComment ref="G3" dT="2025-11-18T17:35:31.50" personId="{3CBCD238-4733-4C98-9109-7605DA1DE575}" id="{6D7AD68D-92E6-4AA7-A216-76CAC3973121}">
    <text>Formato 24h: hh:mm:ss ou hh:mm</text>
  </threadedComment>
  <threadedComment ref="H3" dT="2025-11-18T17:36:07.31" personId="{3CBCD238-4733-4C98-9109-7605DA1DE575}" id="{C996B859-0A00-4893-8AA1-C97760281010}">
    <text>Total de passageiros com pagamento efetivo</text>
  </threadedComment>
  <threadedComment ref="I3" dT="2025-11-18T17:36:14.84" personId="{3CBCD238-4733-4C98-9109-7605DA1DE575}" id="{FDDC5786-C982-4A63-95E0-4A67BF257D56}">
    <text>Total de gratuidades idosos (maior que 65 anos)</text>
  </threadedComment>
  <threadedComment ref="J3" dT="2025-11-18T17:36:26.34" personId="{3CBCD238-4733-4C98-9109-7605DA1DE575}" id="{14772B39-51EB-41A4-8AEA-62B1A317CFFD}">
    <text>Total de gratuidades Passe livre (pcd e baixa renda)</text>
  </threadedComment>
  <threadedComment ref="K3" dT="2025-11-18T17:36:35.61" personId="{3CBCD238-4733-4C98-9109-7605DA1DE575}" id="{9936DC1B-F1A7-45B1-8BA9-29BA2E168929}">
    <text>Eventuais gratuidades não englobadas, como por exemplo, rodoviários transportados.</text>
  </threadedComment>
  <threadedComment ref="L3" dT="2025-11-18T17:36:43.94" personId="{3CBCD238-4733-4C98-9109-7605DA1DE575}" id="{DCAC7E10-814F-4A06-8E12-9D0E6C3BEEB3}">
    <text>Soma de pagantes + gratuidades</text>
  </threadedComment>
  <threadedComment ref="M3" dT="2025-11-18T17:36:52.10" personId="{3CBCD238-4733-4C98-9109-7605DA1DE575}" id="{97B5AD7A-DF17-49C9-AACB-A9EB6E832DBD}">
    <text>Pagamentos realizados em espécie</text>
  </threadedComment>
  <threadedComment ref="N3" dT="2025-11-18T17:37:01.76" personId="{3CBCD238-4733-4C98-9109-7605DA1DE575}" id="{9225F180-A6E3-49B6-8FE7-050E4A8FF66B}">
    <text>Pagamentos via bilhete eletrônico ou cartão</text>
  </threadedComment>
  <threadedComment ref="O3" dT="2025-11-18T17:37:09.55" personId="{3CBCD238-4733-4C98-9109-7605DA1DE575}" id="{21F2CBA2-E151-4A90-9E1A-3532EDF41BDA}">
    <text>Distância entre o ponto inicial e final da viagem</text>
  </threadedComment>
  <threadedComment ref="P3" dT="2025-11-18T17:37:28.31" personId="{3CBCD238-4733-4C98-9109-7605DA1DE575}" id="{6717ED23-1457-49DF-996C-0E8CAD231ADB}">
    <text>Formato hh:mm:ss, calculado com base nas horas inicial e final</text>
  </threadedComment>
  <threadedComment ref="Q3" dT="2025-11-18T17:37:39.18" personId="{3CBCD238-4733-4C98-9109-7605DA1DE575}" id="{6D88D11C-E505-492E-B167-85A44903FBF6}">
    <text>Distância percorrida ÷ tempo de viagem (em km/h)</text>
  </threadedComment>
  <threadedComment ref="R3" dT="2025-11-18T17:37:47.70" personId="{3CBCD238-4733-4C98-9109-7605DA1DE575}" id="{430B96B0-CB1C-40C1-8481-1D81836A9174}">
    <text>Coordenada geográfica (formato decimal) do ponto inicial</text>
  </threadedComment>
  <threadedComment ref="S3" dT="2025-11-18T17:38:05.96" personId="{3CBCD238-4733-4C98-9109-7605DA1DE575}" id="{642ACF73-F8E7-49A3-8C7C-A45963960974}">
    <text>Coordenada geográfica (formato decimal) do ponto inicial</text>
  </threadedComment>
  <threadedComment ref="T3" dT="2025-11-18T17:38:13.78" personId="{3CBCD238-4733-4C98-9109-7605DA1DE575}" id="{5F419805-4BF7-4EF9-997B-634E6867DF28}">
    <text>Coordenada geográfica (formato decimal) do ponto final</text>
  </threadedComment>
  <threadedComment ref="U3" dT="2025-11-18T17:38:36.03" personId="{3CBCD238-4733-4C98-9109-7605DA1DE575}" id="{40BDDCC7-6BFB-4F6F-B3B2-23541B0562B4}">
    <text>Coordenada geográfica (formato decimal) do ponto final</text>
  </threadedComment>
  <threadedComment ref="V3" dT="2025-11-18T17:38:51.94" personId="{3CBCD238-4733-4C98-9109-7605DA1DE575}" id="{0476F910-B1C1-4158-A0D9-86E2A40CAC98}">
    <text>Placa do veículo no formato XXX0X00 ou outro padrão de identificação adotado</text>
  </threadedComment>
  <threadedComment ref="W3" dT="2025-11-18T17:39:02.81" personId="{3CBCD238-4733-4C98-9109-7605DA1DE575}" id="{3F8A3F7C-F699-47BF-8A0F-0F3097604A13}">
    <text>CPF DO MOTORISTA - Apenas números, sem pontos ou traços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F07E-34D9-4C81-8F5C-DC7294E3DD13}">
  <dimension ref="A1:W9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6" sqref="C16"/>
    </sheetView>
  </sheetViews>
  <sheetFormatPr defaultRowHeight="15.75"/>
  <cols>
    <col min="1" max="23" width="36.5703125" style="26" customWidth="1"/>
    <col min="24" max="16384" width="9.140625" style="20"/>
  </cols>
  <sheetData>
    <row r="1" spans="1:23" customFormat="1" ht="38.25" customHeight="1">
      <c r="A1" s="7"/>
      <c r="B1" s="27" t="s">
        <v>92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1:23" s="2" customFormat="1" ht="25.5" customHeight="1">
      <c r="A2" s="8"/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0"/>
      <c r="W2" s="8"/>
    </row>
    <row r="3" spans="1:23" s="11" customFormat="1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12" t="s">
        <v>10</v>
      </c>
      <c r="L3" s="12" t="s">
        <v>11</v>
      </c>
      <c r="M3" s="12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93</v>
      </c>
      <c r="W3" s="12" t="s">
        <v>22</v>
      </c>
    </row>
    <row r="4" spans="1:23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>
      <c r="A5" s="21"/>
      <c r="B5" s="19"/>
      <c r="C5" s="19"/>
      <c r="D5" s="21"/>
      <c r="E5" s="21"/>
      <c r="F5" s="21"/>
      <c r="G5" s="21"/>
      <c r="H5" s="19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19"/>
    </row>
    <row r="6" spans="1:23">
      <c r="A6" s="21"/>
      <c r="B6" s="19"/>
      <c r="C6" s="19"/>
      <c r="D6" s="19"/>
      <c r="E6" s="22"/>
      <c r="F6" s="23"/>
      <c r="G6" s="23"/>
      <c r="H6" s="19"/>
      <c r="I6" s="19"/>
      <c r="J6" s="19"/>
      <c r="K6" s="19"/>
      <c r="L6" s="19"/>
      <c r="M6" s="19"/>
      <c r="N6" s="19"/>
      <c r="O6" s="19"/>
      <c r="P6" s="24"/>
      <c r="Q6" s="19"/>
      <c r="R6" s="19"/>
      <c r="S6" s="19"/>
      <c r="T6" s="19"/>
      <c r="U6" s="19"/>
      <c r="V6" s="19"/>
      <c r="W6" s="25"/>
    </row>
    <row r="7" spans="1:23">
      <c r="A7" s="21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pans="1:23">
      <c r="A8" s="21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pans="1:23">
      <c r="A9" s="21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</row>
  </sheetData>
  <sheetProtection algorithmName="SHA-512" hashValue="EjUo3b9uBw6lZQEr+QEO695rCvzZTMQPlWLCnESB1kQH0aa+6vrcUoPpZQzc+yN0RdIFbo30koj7yjh00ixC5Q==" saltValue="bb5pfGnWDt4aHxS1ekosBQ==" spinCount="100000" sheet="1" formatCells="0" formatColumns="0" sort="0" autoFilter="0"/>
  <mergeCells count="1">
    <mergeCell ref="B1:W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94AED-D3C9-46B9-BB2B-E634E7786997}">
  <sheetPr>
    <tabColor theme="0" tint="-0.14999847407452621"/>
    <pageSetUpPr fitToPage="1"/>
  </sheetPr>
  <dimension ref="A1:I27"/>
  <sheetViews>
    <sheetView workbookViewId="0">
      <selection activeCell="F27" sqref="F27"/>
    </sheetView>
  </sheetViews>
  <sheetFormatPr defaultColWidth="0" defaultRowHeight="15" zeroHeight="1"/>
  <cols>
    <col min="1" max="1" width="39.28515625" bestFit="1" customWidth="1"/>
    <col min="2" max="2" width="16.140625" customWidth="1"/>
    <col min="3" max="3" width="24.7109375" bestFit="1" customWidth="1"/>
    <col min="4" max="4" width="54.28515625" customWidth="1"/>
    <col min="5" max="5" width="16.85546875" customWidth="1"/>
    <col min="6" max="6" width="9.140625" customWidth="1"/>
    <col min="7" max="9" width="0" hidden="1" customWidth="1"/>
    <col min="10" max="16384" width="9.140625" hidden="1"/>
  </cols>
  <sheetData>
    <row r="1" spans="1:9">
      <c r="A1" s="28" t="s">
        <v>23</v>
      </c>
      <c r="B1" s="28"/>
      <c r="C1" s="28"/>
      <c r="D1" s="28"/>
    </row>
    <row r="2" spans="1:9">
      <c r="A2" s="4" t="s">
        <v>24</v>
      </c>
      <c r="B2" s="4" t="s">
        <v>25</v>
      </c>
      <c r="C2" s="4" t="s">
        <v>26</v>
      </c>
      <c r="D2" s="4" t="s">
        <v>27</v>
      </c>
      <c r="E2" s="4" t="s">
        <v>28</v>
      </c>
    </row>
    <row r="3" spans="1:9" ht="15.75">
      <c r="A3" s="5" t="s">
        <v>29</v>
      </c>
      <c r="B3" s="1" t="s">
        <v>30</v>
      </c>
      <c r="C3" s="6" t="s">
        <v>0</v>
      </c>
      <c r="D3" s="3" t="s">
        <v>31</v>
      </c>
      <c r="E3" s="3"/>
    </row>
    <row r="4" spans="1:9" ht="15.75">
      <c r="A4" s="5" t="s">
        <v>32</v>
      </c>
      <c r="B4" s="1" t="s">
        <v>30</v>
      </c>
      <c r="C4" s="6" t="s">
        <v>1</v>
      </c>
      <c r="D4" s="3" t="s">
        <v>33</v>
      </c>
      <c r="E4" s="3"/>
    </row>
    <row r="5" spans="1:9" ht="15.75">
      <c r="A5" s="5" t="s">
        <v>34</v>
      </c>
      <c r="B5" s="1" t="s">
        <v>30</v>
      </c>
      <c r="C5" s="6" t="s">
        <v>2</v>
      </c>
      <c r="D5" s="3" t="s">
        <v>35</v>
      </c>
      <c r="E5" s="3"/>
    </row>
    <row r="6" spans="1:9" ht="15.75">
      <c r="A6" s="5" t="s">
        <v>36</v>
      </c>
      <c r="B6" s="1" t="s">
        <v>37</v>
      </c>
      <c r="C6" s="6" t="s">
        <v>3</v>
      </c>
      <c r="D6" s="3" t="s">
        <v>38</v>
      </c>
      <c r="E6" s="3"/>
    </row>
    <row r="7" spans="1:9" ht="15.75">
      <c r="A7" s="5" t="s">
        <v>39</v>
      </c>
      <c r="B7" s="1" t="s">
        <v>37</v>
      </c>
      <c r="C7" s="6" t="s">
        <v>4</v>
      </c>
      <c r="D7" s="3" t="s">
        <v>40</v>
      </c>
      <c r="E7" s="3"/>
    </row>
    <row r="8" spans="1:9" ht="15.75">
      <c r="A8" s="5" t="s">
        <v>41</v>
      </c>
      <c r="B8" s="1" t="s">
        <v>37</v>
      </c>
      <c r="C8" s="6" t="s">
        <v>5</v>
      </c>
      <c r="D8" s="3" t="s">
        <v>42</v>
      </c>
      <c r="E8" s="3"/>
    </row>
    <row r="9" spans="1:9" ht="15.75">
      <c r="A9" s="5" t="s">
        <v>43</v>
      </c>
      <c r="B9" s="1" t="s">
        <v>37</v>
      </c>
      <c r="C9" s="6" t="s">
        <v>6</v>
      </c>
      <c r="D9" s="3" t="s">
        <v>42</v>
      </c>
      <c r="E9" s="3"/>
    </row>
    <row r="10" spans="1:9" ht="15.75">
      <c r="A10" s="5" t="s">
        <v>44</v>
      </c>
      <c r="B10" s="1" t="s">
        <v>45</v>
      </c>
      <c r="C10" s="6" t="s">
        <v>7</v>
      </c>
      <c r="D10" s="3" t="s">
        <v>46</v>
      </c>
      <c r="E10" s="3"/>
    </row>
    <row r="11" spans="1:9">
      <c r="A11" s="3" t="s">
        <v>47</v>
      </c>
      <c r="B11" s="1" t="s">
        <v>45</v>
      </c>
      <c r="C11" s="6" t="s">
        <v>8</v>
      </c>
      <c r="D11" s="3" t="s">
        <v>48</v>
      </c>
      <c r="E11" s="3"/>
    </row>
    <row r="12" spans="1:9">
      <c r="A12" s="3" t="s">
        <v>49</v>
      </c>
      <c r="B12" s="1" t="s">
        <v>45</v>
      </c>
      <c r="C12" s="6" t="s">
        <v>9</v>
      </c>
      <c r="D12" s="3" t="s">
        <v>50</v>
      </c>
      <c r="E12" s="3"/>
    </row>
    <row r="13" spans="1:9" ht="30">
      <c r="A13" s="5" t="s">
        <v>51</v>
      </c>
      <c r="B13" s="1" t="s">
        <v>45</v>
      </c>
      <c r="C13" s="6" t="s">
        <v>10</v>
      </c>
      <c r="D13" s="3" t="s">
        <v>52</v>
      </c>
      <c r="E13" s="3"/>
    </row>
    <row r="14" spans="1:9" ht="15.75">
      <c r="A14" s="5" t="s">
        <v>53</v>
      </c>
      <c r="B14" s="1" t="s">
        <v>45</v>
      </c>
      <c r="C14" s="6" t="s">
        <v>11</v>
      </c>
      <c r="D14" s="3" t="s">
        <v>54</v>
      </c>
      <c r="E14" s="3"/>
    </row>
    <row r="15" spans="1:9" ht="15.75">
      <c r="A15" s="5" t="s">
        <v>55</v>
      </c>
      <c r="B15" s="1" t="s">
        <v>45</v>
      </c>
      <c r="C15" s="6" t="s">
        <v>12</v>
      </c>
      <c r="D15" s="3" t="s">
        <v>56</v>
      </c>
      <c r="E15" s="3"/>
    </row>
    <row r="16" spans="1:9" ht="31.5">
      <c r="A16" s="5" t="s">
        <v>57</v>
      </c>
      <c r="B16" s="1" t="s">
        <v>45</v>
      </c>
      <c r="C16" s="6" t="s">
        <v>13</v>
      </c>
      <c r="D16" s="3" t="s">
        <v>58</v>
      </c>
      <c r="E16" s="3"/>
      <c r="G16" s="3"/>
      <c r="H16" s="3"/>
      <c r="I16" s="3"/>
    </row>
    <row r="17" spans="1:5" ht="15.75">
      <c r="A17" s="5" t="s">
        <v>59</v>
      </c>
      <c r="B17" s="1" t="s">
        <v>37</v>
      </c>
      <c r="C17" s="6" t="s">
        <v>14</v>
      </c>
      <c r="D17" s="3" t="s">
        <v>60</v>
      </c>
      <c r="E17" s="3"/>
    </row>
    <row r="18" spans="1:5" ht="30">
      <c r="A18" s="5" t="s">
        <v>61</v>
      </c>
      <c r="B18" s="1" t="s">
        <v>37</v>
      </c>
      <c r="C18" s="6" t="s">
        <v>15</v>
      </c>
      <c r="D18" s="3" t="s">
        <v>62</v>
      </c>
      <c r="E18" s="3"/>
    </row>
    <row r="19" spans="1:5" ht="15.75">
      <c r="A19" s="5" t="s">
        <v>63</v>
      </c>
      <c r="B19" s="1" t="s">
        <v>37</v>
      </c>
      <c r="C19" s="6" t="s">
        <v>16</v>
      </c>
      <c r="D19" s="3" t="s">
        <v>64</v>
      </c>
      <c r="E19" s="3"/>
    </row>
    <row r="20" spans="1:5" ht="15.75">
      <c r="A20" s="5" t="s">
        <v>65</v>
      </c>
      <c r="B20" s="1" t="s">
        <v>66</v>
      </c>
      <c r="C20" s="6" t="s">
        <v>17</v>
      </c>
      <c r="D20" s="3" t="s">
        <v>67</v>
      </c>
      <c r="E20" s="3"/>
    </row>
    <row r="21" spans="1:5" ht="15.75">
      <c r="A21" s="5" t="s">
        <v>68</v>
      </c>
      <c r="B21" s="1" t="s">
        <v>66</v>
      </c>
      <c r="C21" s="6" t="s">
        <v>18</v>
      </c>
      <c r="D21" s="3" t="s">
        <v>67</v>
      </c>
      <c r="E21" s="3"/>
    </row>
    <row r="22" spans="1:5" ht="15.75">
      <c r="A22" s="5" t="s">
        <v>69</v>
      </c>
      <c r="B22" s="1" t="s">
        <v>66</v>
      </c>
      <c r="C22" s="6" t="s">
        <v>19</v>
      </c>
      <c r="D22" s="3" t="s">
        <v>70</v>
      </c>
      <c r="E22" s="3"/>
    </row>
    <row r="23" spans="1:5" ht="15.75">
      <c r="A23" s="5" t="s">
        <v>71</v>
      </c>
      <c r="B23" s="1" t="s">
        <v>66</v>
      </c>
      <c r="C23" s="6" t="s">
        <v>20</v>
      </c>
      <c r="D23" s="3" t="s">
        <v>70</v>
      </c>
      <c r="E23" s="3"/>
    </row>
    <row r="24" spans="1:5" ht="30">
      <c r="A24" s="5" t="s">
        <v>72</v>
      </c>
      <c r="B24" s="1" t="s">
        <v>30</v>
      </c>
      <c r="C24" s="6" t="s">
        <v>21</v>
      </c>
      <c r="D24" s="3" t="s">
        <v>73</v>
      </c>
      <c r="E24" s="3"/>
    </row>
    <row r="25" spans="1:5" ht="15.75">
      <c r="A25" s="5" t="s">
        <v>74</v>
      </c>
      <c r="B25" s="1" t="s">
        <v>30</v>
      </c>
      <c r="C25" s="6" t="s">
        <v>22</v>
      </c>
      <c r="D25" s="3" t="s">
        <v>75</v>
      </c>
      <c r="E25" s="3"/>
    </row>
    <row r="26" spans="1:5"/>
    <row r="27" spans="1:5">
      <c r="A27" t="s">
        <v>76</v>
      </c>
    </row>
  </sheetData>
  <sheetProtection algorithmName="SHA-512" hashValue="4Yg7uTKjVrTz4KkIkoiKTqpADXWZ3rl1g1Nww5qlGZztwbEgXLSLmQwRsHtmFMaf7DEaOyad98GcRNJr1h9IOg==" saltValue="nTdCr7nATf2Mcw4B/D8ktQ==" spinCount="100000" sheet="1" objects="1" scenarios="1"/>
  <mergeCells count="1">
    <mergeCell ref="A1:D1"/>
  </mergeCells>
  <printOptions horizontalCentered="1"/>
  <pageMargins left="0.25" right="0.25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40605-F313-4D52-8B4F-74242E30470D}">
  <sheetPr>
    <tabColor theme="3" tint="0.749992370372631"/>
  </sheetPr>
  <dimension ref="A1:S15"/>
  <sheetViews>
    <sheetView zoomScale="130" zoomScaleNormal="130" workbookViewId="0">
      <selection activeCell="B5" sqref="B5"/>
    </sheetView>
  </sheetViews>
  <sheetFormatPr defaultColWidth="0" defaultRowHeight="15" zeroHeight="1"/>
  <cols>
    <col min="1" max="1" width="34.140625" customWidth="1"/>
    <col min="2" max="2" width="9.140625" style="13" customWidth="1"/>
    <col min="3" max="3" width="1.85546875" customWidth="1"/>
    <col min="4" max="19" width="0" hidden="1" customWidth="1"/>
    <col min="20" max="16384" width="9.140625" hidden="1"/>
  </cols>
  <sheetData>
    <row r="1" spans="1:2">
      <c r="A1" s="29" t="s">
        <v>77</v>
      </c>
      <c r="B1" s="29"/>
    </row>
    <row r="2" spans="1:2">
      <c r="A2" s="14" t="s">
        <v>78</v>
      </c>
      <c r="B2" s="16" t="s">
        <v>79</v>
      </c>
    </row>
    <row r="3" spans="1:2">
      <c r="A3" s="14" t="s">
        <v>80</v>
      </c>
      <c r="B3" s="16">
        <f>COUNTA(Plan1!A4:A1048576)</f>
        <v>0</v>
      </c>
    </row>
    <row r="4" spans="1:2">
      <c r="A4" s="15" t="s">
        <v>81</v>
      </c>
      <c r="B4" s="16">
        <f>COUNTA(_xlfn.UNIQUE(Plan1!$B$4:$B$1048576,0,0))</f>
        <v>1</v>
      </c>
    </row>
    <row r="5" spans="1:2">
      <c r="A5" s="14" t="s">
        <v>82</v>
      </c>
      <c r="B5" s="16">
        <f>COUNTA(_xlfn.UNIQUE(Plan1!$C$4:$C$1048576))</f>
        <v>1</v>
      </c>
    </row>
    <row r="6" spans="1:2">
      <c r="A6" s="14" t="s">
        <v>83</v>
      </c>
      <c r="B6" s="16">
        <f>COUNTA(_xlfn.UNIQUE(Plan1!$D$4:$D$1048576))</f>
        <v>1</v>
      </c>
    </row>
    <row r="7" spans="1:2">
      <c r="A7" s="14" t="s">
        <v>84</v>
      </c>
      <c r="B7" s="16">
        <f>SUM(Plan1!$H$4:$H$1048576)</f>
        <v>0</v>
      </c>
    </row>
    <row r="8" spans="1:2">
      <c r="A8" s="14" t="s">
        <v>85</v>
      </c>
      <c r="B8" s="16">
        <f>SUM(Plan1!$I$4:$I$1048576)</f>
        <v>0</v>
      </c>
    </row>
    <row r="9" spans="1:2">
      <c r="A9" s="14" t="s">
        <v>86</v>
      </c>
      <c r="B9" s="16">
        <f>SUM(Plan1!$J$4:$J$1048576)</f>
        <v>0</v>
      </c>
    </row>
    <row r="10" spans="1:2">
      <c r="A10" s="14" t="s">
        <v>87</v>
      </c>
      <c r="B10" s="16">
        <f>SUM(Plan1!$K$4:$K$1048576)</f>
        <v>0</v>
      </c>
    </row>
    <row r="11" spans="1:2">
      <c r="A11" s="14" t="s">
        <v>88</v>
      </c>
      <c r="B11" s="16">
        <f>SUM(Plan1!$M$4:$M$1048576)</f>
        <v>0</v>
      </c>
    </row>
    <row r="12" spans="1:2">
      <c r="A12" s="14" t="s">
        <v>89</v>
      </c>
      <c r="B12" s="16">
        <f>SUM(Plan1!$N$4:$N$1048576)</f>
        <v>0</v>
      </c>
    </row>
    <row r="13" spans="1:2">
      <c r="A13" s="15" t="s">
        <v>90</v>
      </c>
      <c r="B13" s="17">
        <f>COUNTA(Plan1!$W$4:$W$1048576)</f>
        <v>0</v>
      </c>
    </row>
    <row r="14" spans="1:2">
      <c r="A14" s="14" t="s">
        <v>91</v>
      </c>
      <c r="B14" s="16">
        <f>COUNTA(_xlfn.UNIQUE(Plan1!$W$4:$W$1048576))</f>
        <v>1</v>
      </c>
    </row>
    <row r="15" spans="1:2"/>
  </sheetData>
  <sheetProtection algorithmName="SHA-512" hashValue="eaMuWg27MHXYgPWuqm8cY6H/vtVP3yhPJUXEw9TzeMbyZEES+TpotaK6zMVy/GbtB7LWT0sUutnoFLcTgTvm5w==" saltValue="nYVGLT9KV845dHny96VE3w==" spinCount="100000" sheet="1" objects="1" scenarios="1"/>
  <protectedRanges>
    <protectedRange algorithmName="SHA-512" hashValue="iFeWN6GfKX/A/aHIowSlHSLKG53FBrIBhUpNiBtcLSmm1FAtA8n7MXlT56ufpvOSWibdCJZXPvPT3uUWaYxhpA==" saltValue="lvvVor5HoAtt39UhX55rWw==" spinCount="100000" sqref="A1:XFD15" name="Intervalo1"/>
  </protectedRanges>
  <mergeCells count="1">
    <mergeCell ref="A1:B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Requisitos</vt:lpstr>
      <vt:lpstr>Validação_Dados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Rosa Mota</dc:creator>
  <cp:keywords/>
  <dc:description/>
  <cp:lastModifiedBy>Marcos Rodrigo Siqueira Alves</cp:lastModifiedBy>
  <cp:revision/>
  <dcterms:created xsi:type="dcterms:W3CDTF">2025-06-16T13:43:36Z</dcterms:created>
  <dcterms:modified xsi:type="dcterms:W3CDTF">2025-11-24T19:14:05Z</dcterms:modified>
  <cp:category/>
  <cp:contentStatus/>
</cp:coreProperties>
</file>